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7380" tabRatio="595" activeTab="0"/>
  </bookViews>
  <sheets>
    <sheet name="List2" sheetId="1" r:id="rId1"/>
  </sheets>
  <definedNames/>
  <calcPr fullCalcOnLoad="1"/>
</workbook>
</file>

<file path=xl/sharedStrings.xml><?xml version="1.0" encoding="utf-8"?>
<sst xmlns="http://schemas.openxmlformats.org/spreadsheetml/2006/main" count="83" uniqueCount="55">
  <si>
    <t>Suma spolu bez DPH</t>
  </si>
  <si>
    <t>Suma spolu s DPH</t>
  </si>
  <si>
    <t>DPH 20 %</t>
  </si>
  <si>
    <t>Obchodné meno / názov:</t>
  </si>
  <si>
    <t>Adresa sídla / miesta podnikania:</t>
  </si>
  <si>
    <t>IČO:</t>
  </si>
  <si>
    <t>Dátum:</t>
  </si>
  <si>
    <t>názov položky</t>
  </si>
  <si>
    <t>MJ</t>
  </si>
  <si>
    <t>počet MJ</t>
  </si>
  <si>
    <t>cena za MJ bez DPH</t>
  </si>
  <si>
    <t>cena spolu bez DPH</t>
  </si>
  <si>
    <t>Identifikácia uchádzača</t>
  </si>
  <si>
    <t>ks</t>
  </si>
  <si>
    <t>cena za MJ s DPH</t>
  </si>
  <si>
    <t>cena spolu s DPH</t>
  </si>
  <si>
    <t>Cena: Celková cena v €</t>
  </si>
  <si>
    <r>
      <t>Minimálne požadované parametre</t>
    </r>
    <r>
      <rPr>
        <sz val="9"/>
        <rFont val="Arial"/>
        <family val="2"/>
      </rPr>
      <t xml:space="preserve"> (podrobný popis / špecifikácie) :</t>
    </r>
  </si>
  <si>
    <t xml:space="preserve">Predmet obstarávania: </t>
  </si>
  <si>
    <t>Príloha č. 1</t>
  </si>
  <si>
    <t>podpis, pečiatka</t>
  </si>
  <si>
    <r>
      <t>"Špecifikácia - cenový formulár"</t>
    </r>
    <r>
      <rPr>
        <b/>
        <sz val="14"/>
        <color indexed="8"/>
        <rFont val="Arial"/>
        <family val="2"/>
      </rPr>
      <t xml:space="preserve"> </t>
    </r>
  </si>
  <si>
    <t>Set meracích prístrojov</t>
  </si>
  <si>
    <t>30 ks - Spájkovacia stanica, regulácia teploty - číslicová, tlačidlami,  Výkon stanice - 40W, Rozsah teplôt spájkovačky – 150 až 450°C , Typ výhrevného telieska – štandardné, Napájacie napätie stanice - 230V AC, Napájacie napätie spájkovačky -18V, Hmotnosť spájkovačky - 73g, Rozmery hrotu -2mm, Rozmery -158 x 111 x 73mm, Hmotnosť stanice -1.15kg, Tvar hrotu –plochý, Výbava -hrot WEL.43113, Verzia vidlice –EU, Druh použitého displeja -LED</t>
  </si>
  <si>
    <t xml:space="preserve">30 ks -  zdroj Typ zdroja –laboratórn, Druh použitého displeja -4x LED 3,5-miestny, Počet kanálov -3, Výstupné napätie -0 až 30V DC, Výstupné napätie -20 až 30V DC, Výstupné napätie - 35V DC, Rozlíšenie výstupného napätia -0.1V, Výstupný prúd -0 až 5A, Výstupný prúd2 -0 až 5A, Výstupný prúd 3 -3A, Rozlíšenie výstupného prúdu -0.01A, Napäťový výstup -5V DC/3A, Zvlnenie a šumy napätia (regulovaného) -≤2mVrms, Rozmery -140 x 245 x 345mm, Hmotnosť -8kg, Zdroj napájania -230VAC 50/60Hz, Druh sieťového adaptéra -lineárny, multi-channel, Ochrana –protiskratové, Verzia vidlic -EU </t>
  </si>
  <si>
    <t>30 ks - sada klieští Kliešte, Počet kusov v sade -3, Spôsob balenia –puzdro, Materiál náradí -tvrdená oceľ, Použitie náradia -pre elektrikárske práce pod napätím, Max. prac. Napätie -1kV AC, Sada náradí obsahuje:    izolované bočné štiepacie kliešte s dĺžkou 160 mm,     izolované polkruhové kliešte s dĺžkou 200 mm, izolované univerzálne kliešte (kombinačky) s dĺžkou 180 mm, Vlastnosti sady náradí: ergonomická rukoväť,  tvrdené a temperované čeľuste,   Hmotnosť brutto: 1.04 kg</t>
  </si>
  <si>
    <t xml:space="preserve">30 ks DSK-2.5T, odsávačka Odsávač spájky, Druh odsávačky –turbo, Priemer hrotu -2.5mm, Materiál hrotov –PTFE, Dĺžka -228mm, Priemer -20mm, Vlastnosti spájkovacej techniky: veľká nasávacia sila, antistatický hrot, Hmotnosť brutto: 0.05 kg </t>
  </si>
  <si>
    <t>30 ks - minivrtačka Miniatúrna vŕtačka:  Počet otáčok -12000 až 20000ot./min, Maximálny výkon -120W, Napájacie napätie -12 až 18V DC, Dĺžka -190mm, Hmotnosť -310g, Vlastnosti vŕtačiek -počet otáčok regulovaný prostredníctvom napájacieho napätia, Pracovné režimy –vŕtanie, Priemer vrtáka -0.4...3.5mm, Hmotnosť brutto: 0.37 kg</t>
  </si>
  <si>
    <t xml:space="preserve">10 ks -  osciloskop Osciloskop –číslicový, Pásmo - ≤50MHz, Počet kanálov – 2, Dĺžka záznamu v pamäti -4kpts/ch,  Vzorkovanie -250Msps (v reálnom čase), 25Gsps (v ekvivalentnom čase), Čas nábehu -≤7ns, Druh použitého displeja -LCD TFT 5,7" (320x234), farebný , Časová základňa -1n...50s/dielik, Režimy spúšťania -automatické, normálne, jednorazové, Max. vstupné napätie -300V, Vstupná impedancia -1MΩ/16pF, Väzba vstupu -AC, DC, GND, Rozmery -310 x 142 x 140mm, Hmotnosť -2.5kg, Zdroj napájania -100...240VAC, 48...63Hz, Rozhranie –USB, Spúšťanie -videosignálom, šírkou impulzu, rising edge, falling edge, Verzia vidlice –EU
Vlastnosti meracích prístrojov:
funkcia AUTOSET: automatické nastavenie parametrov zobrazenia (časovej základne, zosilnenia),    pamäť na 15 priebehov, pamäť na 15 nastavení, práca v režime X-Y, ROLL, MAIN, automatic measurement of many parameters, matematické funkcie sčítania, odčítania a FFT, Štandardná výbava: napájací kábel, softvér, osciloskopická s deličom 1:1/10:1, Druh vývodu: USB A zásuvka, USB B zásuvka, Hmotnosť brutto: 3.7 kg </t>
  </si>
  <si>
    <t>10 ks -  generátor Generator funkcií – Pásmo ≤3MHz, Rozsah kmitočtu priebehov  rozsah: 0,1Hz...3 MHz (sínusový priebeh), rozsah: 0,1Hz...3 MHz (obdĺžnikový priebeh), rozsah: 0,1Hz...1MHz (trojuholníkový signál), Druh použitého displeja -LED 6-miestny, Parametre výstupu -impedancia: 50Ω, Hmotnosť -2.1kg, Rozmery -251 x 91 x 291mm, Zdroj napájania -110/220/240V, ±10%, 50/60Hz, Verzia vidlice –EU, Ochrana  -pred preťažením  
Vlastnosti meracích prístrojov:  priebehy: sínus, trojuholník, obdĺžnik, zobrazovanie napätia, Štandardná výbava:  návod na obsluhu, napájací kábel, meracie káble,  Hmotnosť brutto: 2.39 kg</t>
  </si>
  <si>
    <t xml:space="preserve">10 ks - multimeter Stolový multimeter: Rozsah merania napätia DC - 500m/5/50/500/1000V , Presnosť merania napätia DC  - ±(0,03% + 4 číslice), Rozsah merania napätia AC - 500m/5/50/500/1000V, Presnosť merania napätia AC - ±(0,5...5%), Rozsah merania prúdu DC - 500µ/5m/50m/500m/2/20A, Presnosť merania prúdu DC - ±(0,2...0,3%), Rozsah merania prúdu AC - 500µ/5m/50m/500m/2/20A , Presnosť merania prúdu AC  -±(0,5...2%), Meranie skutočnej efektívnej hodnoty  True RMS, Rozsah merania odporu - 500/5k/50k/500k/5M/20MΩ, Presnosť merania odporu - ±(0,1...0,3%), Test diódy - 2,8V, Test prechodnosti obvodu -  acoustic indication, Measurement  AC voltage, DC voltage, AC current, DC current, resistance , Verzia vidlice – EU, Hmotnosť brutto: 2.66 kg </t>
  </si>
  <si>
    <t xml:space="preserve">18 ks - MARS skrinky Kovové ukladacie skrinky s plastovými zásuvkami vhodné pre prehľadné skladovanie drobných predmetov a súčiastok, ktoré budú rýchlo k dispozícii. Skrinky možno buď voľne postaviť, stohovať jednu na druhú, alebo zavesiť na stenu - v rôznych veľkostiach (rôzne výšky, šírky aj hĺbky) a s rôznymi kombináciami plastových zásuviek. Zo skriniek možno tvoriť kompaktné celky. Skrinky sú vybavené systémom, ktorý zabraňuje vypadnutiu zásuviek pri prudkom vytiahnutí či pri naklonení skrinky. 
Rozmery: výška: 551 mm, šírka: 306 mm, hĺbka: 155 mm. Počet zásuviek - 60 </t>
  </si>
  <si>
    <t xml:space="preserve">9 ks - iné skrinky MARS Kovové ukladacie skrinky s plastovými zásuvkami vhodné pre prehľadné skladovanie drobných predmetov a súčiastok, ktoré budú rýchlo k dispozícii. Skrinky možno buď voľne postaviť, stohovať jednu na druhú, alebo zavesiť na stenu - v rôznych veľkostiach (rôzne výšky, šírky aj hĺbky) a s rôznymi kombináciami plastových zásuviek. Zo skriniek možno tvoriť kompaktné celky. Skrinky sú vybavené systémom, ktorý zabraňuje vypadnutiu zásuviek pri prudkom vytiahnutí či pri naklonení skrinky. 
 Rozmery: výška: 551 mm, šírka: 306 mm, hĺbka: 155 mm. Počet zásuviek - 30 malých, 6 stredných, 1 veľká </t>
  </si>
  <si>
    <t>4 ks -  Zariadenie na virtuálnu inštrumentáciu, na realizáciu jednoduchých elektronických obvodov a následné meranie, pripojením k PC je ho možné využiť ako rôzne meracie prístroje - osciloskop, logický analyzátor, generátor časových priebehov, Bodeho analyzátor, spektrálny analyzátor, multimeter a iné. Malo by obsahovať aspoň 8 analógových vstupov, dva analógové výstupy a aspoň 16 digitálnych vstupov/výstupov. Analógové vstupy by mali mať nasledujúce parametre: rozlíšenie 16 bit, vzorkovanie aspoň 1 MS/s, šírka pásma aspoň 1 MHz. Analógové výstupy: rozlíšenie 16 bit, šírka pásma aspoň 1 MHz, amplitúda výstupného napätia 10 Vpp. Digitálne vstupy/výstupy: šírka pásma aspoň 1 MHz.</t>
  </si>
  <si>
    <t xml:space="preserve">4 ks - Zariadenie na virtuálnu inštrumentáciu, na presné a náročné meranie. Pripojením k PC je ho možné využiť ako rôzne meracie prístroje - osciloskop, logický analyzátor, generátor časových priebehov, Bodeho analyzátor, spektrálny analyzátor, multimeter a iné. Malo by obsahovať aspoň 2 analógové vstupy/výstupy, 16 digitálnych vstupov/výstupov. Zariadenie by malo komunikovať s PC cez USB a WiFi.
 Šírka pásma analógových vstupov 100 MHz,  vstupná impedancia aspoň 1 MΩ, vzorkovanie aspoň 500 MS/s,
Šírka pásma digitálnych vstupov 100 MHz, vstupná impedancia aspoň 100 kΩ,
 Šírka pásma analógových výstupov 20 MHz, rozlíšenie 14 bitov, vzorkovanie aspoň 120 MS/s. </t>
  </si>
  <si>
    <t xml:space="preserve">4 ks - MyRIO Rekonfigurovateľné zariadenie - nástroj s jedným rekonfigurovateľným I/O (RIO) zariadením.  I/O na oboch stranách zariadenia vo forme MXP a MSP konektorov, obsahuje 10 analógových vstupov, šesť analógových výstupov, 40 digitálnych I/O liniek, WiFi, LEDky, tlačidlá, palubný akcelerometer, Xilinx FPGA a dvojjadrový procesor ARM Cortex-A9, možnosť naprogramovať pomocou LabVIEW alebo C, mal by  umožňovať komunikáciu cez WiFi, umožniť rýchlu a jednoduchú integráciu do vzdialených aplikácií, softvér a knižnica nainštalovaná v PC umožní využiť zariadenie ako osciloskop, generátor a iné laboratórne prístroje. </t>
  </si>
  <si>
    <t>6 ks - Zdroj Napájací zdroj vhodný pre školské balíky PLC a dotykové panely pre výučbu problematiky riadiacich systémov na báze PLC</t>
  </si>
  <si>
    <t xml:space="preserve">1 ks - PLC sada 6ks školský tréningový set pozostávajúci z komponentov pre 6 študentských pracovísk na výučbu problematiky riadiacich systémov na báze PLC. Komponenty majú nasledujúcu špecifikáciu:
 procesor - 6 X S7-1200 CPU 1214C DC/DC/DC,
 licencia - 6 X STEP7 BASIC, SINGLE LIC.,
 analógový modul - 6 X ANALOG OUTPUT SB1232, 1 AO,
 vstupný simulátor - 6 X SIMULATOR MOD. SIM1274 8CH,
 pripájací kábel - 6 X RJ45 CABLE, LENGTH 6 M, </t>
  </si>
  <si>
    <t>1 ks - Vizualizačný panel sada 6ks Školský tréningový set pozostávajúci z komponentov pre 6 študentských pracovísk na výučbu problematiky vizualizácie procesov riadiacich systémov na báze PLC. Komponenty majú nasledujúcu špecifikáciu: 
 dotykový panel - 6 X KTP700 BASIC,
 6 X SCALANCE XB005 UNMANAGED
 IE SWITCH,
 12 X RJ45 CABLE, LENGTH 6M,
 CONFIGURABLE FROM
 WINCC BASIC V13/
 STEP 7 BASIC V13,
 CONTAINS OPEN SOURCE SW WHICH
 IS PROVIDED FREE OF CHARGE</t>
  </si>
  <si>
    <t xml:space="preserve">6 ks - Zásuvka na stojnú nohu 3f 230/400V, 16A, 5 pólová (obj.č.:PZR-315) Zásuvka na stojnú nohu napájacie 3f 230/400V, 16A, 5pólov, maximálny výstupný prúd: 16 A celkom, rozmery VxŠxH: 190x60x40 mm, určená pre napájanie prístrojov, Modul je montovaný na bok stojnej nohy pomocou špeciálneho zámku, ktorý je súčasťou výrobku. </t>
  </si>
  <si>
    <t>12 ks - Tri zásuvky 230V, 50Hz, 6A CZ (PZR-03) Napájacie napätie: 230 V/50 Hz, maximálny výstupný prúd: 6 A celkom, jm výbojový prúd (8/20 us): 1,5 kA (L/PE, L/N), 5 kA (N/PE), max. výbojový prúd (8/20 us): 5 kA (L/PE, L/N), 10 kA (N/PE), ochranná úroveň: &lt;900 V (L/N), &lt;1,5 kW (L/PE, N/PE), doba odozvy: &lt;25 ns (L/N), &lt;100 ns (L/PE, N/PE), rozmery vxšxh: 190x60x60 mm, určený pre napájanie prístrojov, ktoré sú umiestnené hlavne pod pracovnou doskou stola, ako je napr. počítač, obsahuje tri zásuvky 230 V/6 A, v prípade potreby môžu byť napájané aj nezávislé zo siete 230 V. Zásuvky sú vybavené prepäťovou ochranou s optickou signalizáciou poruchy. Modul je montovaný na boj stojnej nohy pomocou špeciálneho zámku, ktorý je súčasťou výrobku.</t>
  </si>
  <si>
    <t>7 ks - Zásuvka RJ-45, Cat 5e, dvojitá (PCK2) Typ zásuvky: RJ-45, kategória: 5e, Slúži pre pripojenie k počítačovej sieti. Zásuvka je pripevnená na bok stojnej nohy pomocou špeciálneho zámku, ktorý je súčasťou výrobku, čo najbližšie k počítaču. UTP vodič je pretiahnutý stojnou nohou. Tým je zaistené, že okolo počítače nie je nevzhľadná zmäť káblov brániacich bezproblémovému uprataniu.</t>
  </si>
  <si>
    <t xml:space="preserve">11 ks - Stojná noha jednoduchá 675mm (SNJ-0675) Stojná noha výška 732 mm, rozsah výškovej použiteľnosti 125 ÷ 712 mm, stojná noha jednoduchá pre tvorbu základných a reťazových stolov, masívna oceľová konštrukcia, rektifikačné nožičky. Pri reťazení stolov sa vždy ušetrťí jedna noha na každý jeden pridaný stôl. Päta nohy je prevedená tak, aby pri priradení stolu ku stene vymedzovala dosttatočný priestor pre pripojenieprístrojov do prístrojových zásuviek v zadnej časti  nadstavby. </t>
  </si>
  <si>
    <t>7 ks - Doska stolu priama s výrezmi 1878/1800x800x25 (obj.č.:DSP 1808-V) Pracovná doska VxŠxH: 25x1878x800 mm, Pracovná doska stola priama v prevedení s výrezmi pre stojné nohy. Používa sa tam, kde je treba raťaziť stoly do jedného celku bez medzery medzi jednotlivými doskami. Nosník s nosnosťou 150 kg.</t>
  </si>
  <si>
    <t xml:space="preserve">4 ks - Policová skriňa delená na 2/6 sklo,1/6 nika, 3/6 dvere, 2000x1000x500 (obj.č.: S201005HN) VxŠxH: 2000x1000x400 mm, Horná časť 2/6 s kalenými sklenenými dverami, prostredná 1/6 nika a spodná časť 3/6 dvere z laminátu. Dvere môžu byť vybavené zámkom. Dve stredné police pevné, tri posuvné po 32 mm. Možnosť antistatického prevedenia </t>
  </si>
  <si>
    <t>1 ks - Kontajner 3xzásuvka, 560x480x580 (obj.č.:VKP-310N) Kontajner s  tromi výsuvnými zásuvkam VxŠxH: 560x480x580 mm,  Nosnosť jednej zásuvky je 15 kg. Centrálne zamykanie. Plynulý dojazd a doťah zásuviek.</t>
  </si>
  <si>
    <t xml:space="preserve">1 ks - Držiak meriacich šnúr na stojné nohy, alebo stenu (obj.č.:HKS-05) šírla drážky: 5 mm, počet úložných drážok: 49, šírka: 994 mm, kapacita: až 490 meracích šnúr, určený pre prehľadné a bezpečné uloženie meracích šnúr. Montáž sa uskutočňuje na stenu pomocou vrtov a hmoždiniek alebo na bok stojných nôh. Umožňuje uskladniť aj dlhé meracie šnúry. Konce hákov sú optimálne zahnmuté tak, aby šnúry samovoľne nepadali a pritom išli ľahko vybrať. Všetky hrany sú zaguľatené, takže nedochádza k poškodeniu šnúr. </t>
  </si>
  <si>
    <t>montáž</t>
  </si>
  <si>
    <t>doprava</t>
  </si>
  <si>
    <t xml:space="preserve">60 ks - merací prístroj Číslicový multimeter -Druh použitého displeja-LCD 3,5-miestny 28 mm , Vzorkovanie-3x/s, Rozsah merania napätia DC-0,1m až 200m/2/20/200/1000V, Presnosť merania napätia DC-±(0,5% + 3 číslice), Rozsah merania napätia AC-1m...2/20/200/750V, Presnosť merania napätia AC -±(0,8% + 5 číslic), Šírka pásma pre meranie napätia AC-40Hz až 200Hz, Rozsah merania prúdu DC-0,1µ až 200µ/20µ/20m/200m/2/20A, Presnosť merania prúdu DC-±(0,8% + 4 číslice, Rozsah merania prúdu AC-0,1m až 200m/2/20A, Presnosť merania prúdu AC-±(2% + 5 číslic), Šírka pásma pre meranie prúdu AC-40Hz až 200Hz, Rozsah merania odporu-0,1 až 200/2k/20k/200k/2M/200MΩ, Presnosť merania odporu-±(0,8% + 3 číslice), Rozsah merania kapacity-10p až 20n/2µ/200µF, Presnosť merania kapacity-±(2,5% + 20 číslic), Test diódy-1mA, 3V, Test hFE tranzistorov-3V, Test prechodnosti obvodu-akustický signál pre R&lt;70Ω, Vonkajšie rozmery (šír. x hĺb. x výš.) -97 x 35 x 189mm, Hmotnosť s batériou-375g, Zdroj napájania-1 batéria 9V 6F22, batéria nie je súčasťou súpravy, Voliteľné príslušenstvo -mäkké puzdro AX-58P, Zhodné s normou-EN61010 600V CAT IV   </t>
  </si>
  <si>
    <t>30 ks - sada skrutkovačov Počet kusov v sade -4, Druh skrutkovača -krížový Pozidriv, plochý , Materiál -chróm-vanádiová oceľ, Ploché skrutkovače (rozmer čepele | dl. čepele | celková dl.) -0,8 x 5,0 mm | 75 mm | 175 mm, 0,8 x 6,0 mm | 100 mm | 210 mm, Krížové skrutkovače  Pozidriv (rozmer čepele | dl. čepele | celk. dl.) PZ1 | 100mm | 210mm, PZ2 | 100mm | 195mm, Vlastnosti skrutkovačov:    ergonomická rukoväť,  čierna koncovka čepele,  Hmotnosť brutto: 0.31 kg</t>
  </si>
  <si>
    <t xml:space="preserve">1. časť: Set meracích prístrojov pre výučbu praxe a elektrotechnických meraní </t>
  </si>
  <si>
    <t xml:space="preserve">2. časť: Set meracích zariadení pre výučbu priemyselnej automatizácie a riadenia procesov </t>
  </si>
  <si>
    <t>3. časť: Set pre výučbu riadiacich a automatizovaných systémov (PLC)</t>
  </si>
  <si>
    <t xml:space="preserve">Učebné pomôcky a zariadenia - meriace prístroje </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</si>
</sst>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00\ &quot;EUR&quot;_-;\-* #,##0.00\ &quot;EUR&quot;_-;_-* &quot;-&quot;??\ &quot;EUR&quot;_-;_-@_-"/>
    <numFmt numFmtId="170" formatCode="_-* #,##0\ _E_U_R_-;\-* #,##0\ _E_U_R_-;_-* &quot;-&quot;\ _E_U_R_-;_-@_-"/>
    <numFmt numFmtId="171" formatCode="_-* #,##0.00\ _E_U_R_-;\-* #,##0.00\ _E_U_R_-;_-* &quot;-&quot;??\ _E_U_R_-;_-@_-"/>
    <numFmt numFmtId="172" formatCode="_-* #,##0\ _€_-;\-* #,##0\ _€_-;_-* &quot;-&quot;\ _€_-;_-@_-"/>
    <numFmt numFmtId="173" formatCode="_-* #,##0.00\ _€_-;\-* #,##0.00\ _€_-;_-* &quot;-&quot;??\ _€_-;_-@_-"/>
    <numFmt numFmtId="174" formatCode="#,##0\ &quot;Sk&quot;;\-#,##0\ &quot;Sk&quot;"/>
    <numFmt numFmtId="175" formatCode="#,##0\ &quot;Sk&quot;;[Red]\-#,##0\ &quot;Sk&quot;"/>
    <numFmt numFmtId="176" formatCode="#,##0.00\ &quot;Sk&quot;;\-#,##0.00\ &quot;Sk&quot;"/>
    <numFmt numFmtId="177" formatCode="#,##0.00\ &quot;Sk&quot;;[Red]\-#,##0.00\ &quot;Sk&quot;"/>
    <numFmt numFmtId="178" formatCode="_-* #,##0\ &quot;Sk&quot;_-;\-* #,##0\ &quot;Sk&quot;_-;_-* &quot;-&quot;\ &quot;Sk&quot;_-;_-@_-"/>
    <numFmt numFmtId="179" formatCode="_-* #,##0\ _S_k_-;\-* #,##0\ _S_k_-;_-* &quot;-&quot;\ _S_k_-;_-@_-"/>
    <numFmt numFmtId="180" formatCode="_-* #,##0.00\ &quot;Sk&quot;_-;\-* #,##0.00\ &quot;Sk&quot;_-;_-* &quot;-&quot;??\ &quot;Sk&quot;_-;_-@_-"/>
    <numFmt numFmtId="181" formatCode="_-* #,##0.00\ _S_k_-;\-* #,##0.00\ _S_k_-;_-* &quot;-&quot;??\ _S_k_-;_-@_-"/>
    <numFmt numFmtId="182" formatCode="0.000"/>
    <numFmt numFmtId="183" formatCode="&quot;Yes&quot;;&quot;Yes&quot;;&quot;No&quot;"/>
    <numFmt numFmtId="184" formatCode="&quot;True&quot;;&quot;True&quot;;&quot;False&quot;"/>
    <numFmt numFmtId="185" formatCode="&quot;On&quot;;&quot;On&quot;;&quot;Off&quot;"/>
    <numFmt numFmtId="186" formatCode="[$€-2]\ #\ ##,000_);[Red]\([$€-2]\ #\ ##,000\)"/>
    <numFmt numFmtId="187" formatCode="\P\r\a\vd\a;&quot;Pravda&quot;;&quot;Nepravda&quot;"/>
    <numFmt numFmtId="188" formatCode="[$€-2]\ #\ ##,000_);[Red]\([$¥€-2]\ #\ ##,000\)"/>
  </numFmts>
  <fonts count="49">
    <font>
      <sz val="10"/>
      <name val="Arial"/>
      <family val="2"/>
    </font>
    <font>
      <sz val="11"/>
      <color indexed="8"/>
      <name val="Calibri"/>
      <family val="2"/>
    </font>
    <font>
      <b/>
      <sz val="10"/>
      <color indexed="8"/>
      <name val="Arial"/>
      <family val="2"/>
    </font>
    <font>
      <b/>
      <sz val="10"/>
      <name val="Arial"/>
      <family val="2"/>
    </font>
    <font>
      <sz val="9"/>
      <name val="Arial"/>
      <family val="2"/>
    </font>
    <font>
      <b/>
      <sz val="9"/>
      <name val="Arial"/>
      <family val="2"/>
    </font>
    <font>
      <sz val="8"/>
      <name val="Arial"/>
      <family val="2"/>
    </font>
    <font>
      <i/>
      <sz val="10"/>
      <name val="Arial"/>
      <family val="2"/>
    </font>
    <font>
      <b/>
      <sz val="14"/>
      <color indexed="8"/>
      <name val="Arial"/>
      <family val="2"/>
    </font>
    <font>
      <sz val="9"/>
      <name val="Calibri"/>
      <family val="2"/>
    </font>
    <font>
      <sz val="11"/>
      <color indexed="9"/>
      <name val="Calibri"/>
      <family val="2"/>
    </font>
    <font>
      <sz val="11"/>
      <color indexed="17"/>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60"/>
      <name val="Calibri"/>
      <family val="2"/>
    </font>
    <font>
      <sz val="11"/>
      <color indexed="52"/>
      <name val="Calibri"/>
      <family val="2"/>
    </font>
    <font>
      <b/>
      <sz val="11"/>
      <color indexed="8"/>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0"/>
      <color indexed="10"/>
      <name val="Arial"/>
      <family val="2"/>
    </font>
    <font>
      <sz val="9"/>
      <color indexed="8"/>
      <name val="Arial"/>
      <family val="2"/>
    </font>
    <font>
      <b/>
      <i/>
      <sz val="14"/>
      <color indexed="8"/>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0"/>
      <color rgb="FFFF0000"/>
      <name val="Arial"/>
      <family val="2"/>
    </font>
    <font>
      <sz val="9"/>
      <color rgb="FF000000"/>
      <name val="Arial"/>
      <family val="2"/>
    </font>
    <font>
      <b/>
      <i/>
      <sz val="14"/>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color indexed="63"/>
      </right>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color rgb="FF000000"/>
      </top>
      <bottom style="thin">
        <color rgb="FF000000"/>
      </bottom>
    </border>
    <border>
      <left style="medium"/>
      <right style="medium"/>
      <top style="thin">
        <color rgb="FF000000"/>
      </top>
      <bottom/>
    </border>
    <border>
      <left style="medium"/>
      <right style="medium"/>
      <top style="thin">
        <color rgb="FF000000"/>
      </top>
      <bottom style="medium"/>
    </border>
    <border>
      <left style="thin"/>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181" fontId="0" fillId="0" borderId="0" applyFill="0" applyBorder="0" applyAlignment="0" applyProtection="0"/>
    <xf numFmtId="179" fontId="0" fillId="0" borderId="0" applyFill="0" applyBorder="0" applyAlignment="0" applyProtection="0"/>
    <xf numFmtId="0" fontId="31" fillId="20" borderId="0" applyNumberFormat="0" applyBorder="0" applyAlignment="0" applyProtection="0"/>
    <xf numFmtId="0" fontId="1" fillId="0" borderId="0">
      <alignment/>
      <protection/>
    </xf>
    <xf numFmtId="0" fontId="32" fillId="21" borderId="1" applyNumberFormat="0" applyAlignment="0" applyProtection="0"/>
    <xf numFmtId="180" fontId="0" fillId="0" borderId="0" applyFill="0" applyBorder="0" applyAlignment="0" applyProtection="0"/>
    <xf numFmtId="178" fontId="0" fillId="0" borderId="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2" borderId="0" applyNumberFormat="0" applyBorder="0" applyAlignment="0" applyProtection="0"/>
    <xf numFmtId="0" fontId="0" fillId="0" borderId="0">
      <alignment/>
      <protection/>
    </xf>
    <xf numFmtId="9" fontId="0" fillId="0" borderId="0" applyFill="0" applyBorder="0" applyAlignment="0" applyProtection="0"/>
    <xf numFmtId="0" fontId="0" fillId="23" borderId="5" applyNumberFormat="0" applyFont="0" applyAlignment="0" applyProtection="0"/>
    <xf numFmtId="0" fontId="38" fillId="0" borderId="6" applyNumberFormat="0" applyFill="0" applyAlignment="0" applyProtection="0"/>
    <xf numFmtId="0" fontId="39" fillId="0" borderId="7" applyNumberFormat="0" applyFill="0" applyAlignment="0" applyProtection="0"/>
    <xf numFmtId="0" fontId="40" fillId="0" borderId="0" applyNumberFormat="0" applyFill="0" applyBorder="0" applyAlignment="0" applyProtection="0"/>
    <xf numFmtId="0" fontId="41" fillId="24" borderId="8" applyNumberFormat="0" applyAlignment="0" applyProtection="0"/>
    <xf numFmtId="0" fontId="42" fillId="25" borderId="8" applyNumberFormat="0" applyAlignment="0" applyProtection="0"/>
    <xf numFmtId="0" fontId="43" fillId="25" borderId="9" applyNumberFormat="0" applyAlignment="0" applyProtection="0"/>
    <xf numFmtId="0" fontId="44" fillId="0" borderId="0" applyNumberFormat="0" applyFill="0" applyBorder="0" applyAlignment="0" applyProtection="0"/>
    <xf numFmtId="0" fontId="45"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75">
    <xf numFmtId="0" fontId="0" fillId="0" borderId="0" xfId="0" applyAlignment="1">
      <alignment/>
    </xf>
    <xf numFmtId="0" fontId="0" fillId="0" borderId="0" xfId="0" applyAlignment="1">
      <alignment horizontal="center" vertical="center"/>
    </xf>
    <xf numFmtId="0" fontId="0" fillId="0" borderId="0" xfId="0" applyAlignment="1">
      <alignment horizontal="center"/>
    </xf>
    <xf numFmtId="0" fontId="6" fillId="0" borderId="0" xfId="0" applyFont="1" applyAlignment="1">
      <alignment horizontal="center" vertical="center"/>
    </xf>
    <xf numFmtId="0" fontId="6" fillId="0" borderId="0" xfId="0" applyFont="1" applyAlignment="1">
      <alignment horizontal="center" vertical="center" wrapText="1"/>
    </xf>
    <xf numFmtId="2" fontId="46" fillId="0" borderId="0" xfId="0" applyNumberFormat="1" applyFont="1" applyAlignment="1">
      <alignment horizontal="right" wrapText="1"/>
    </xf>
    <xf numFmtId="0" fontId="46" fillId="0" borderId="0" xfId="0" applyFont="1" applyAlignment="1">
      <alignment horizontal="right" wrapText="1"/>
    </xf>
    <xf numFmtId="0" fontId="47" fillId="0" borderId="0" xfId="0" applyFont="1" applyAlignment="1">
      <alignment vertical="center" wrapText="1"/>
    </xf>
    <xf numFmtId="49" fontId="4" fillId="33" borderId="10" xfId="0" applyNumberFormat="1" applyFont="1" applyFill="1" applyBorder="1" applyAlignment="1">
      <alignment horizontal="center" vertical="center"/>
    </xf>
    <xf numFmtId="0" fontId="5" fillId="33" borderId="10" xfId="0" applyFont="1" applyFill="1" applyBorder="1" applyAlignment="1">
      <alignment horizontal="center" vertical="center" wrapText="1"/>
    </xf>
    <xf numFmtId="3" fontId="5" fillId="33" borderId="11" xfId="0" applyNumberFormat="1" applyFont="1" applyFill="1" applyBorder="1" applyAlignment="1">
      <alignment horizontal="center" vertical="center" wrapText="1"/>
    </xf>
    <xf numFmtId="182" fontId="5" fillId="33" borderId="10" xfId="0" applyNumberFormat="1" applyFont="1" applyFill="1" applyBorder="1" applyAlignment="1">
      <alignment horizontal="center" vertical="center" wrapText="1"/>
    </xf>
    <xf numFmtId="182" fontId="5" fillId="33" borderId="11" xfId="0" applyNumberFormat="1" applyFont="1" applyFill="1" applyBorder="1" applyAlignment="1">
      <alignment horizontal="center" vertical="center" wrapText="1"/>
    </xf>
    <xf numFmtId="0" fontId="3" fillId="0" borderId="0" xfId="0" applyFont="1" applyAlignment="1">
      <alignment horizontal="left" vertical="center"/>
    </xf>
    <xf numFmtId="0" fontId="48" fillId="0" borderId="0" xfId="0" applyFont="1" applyAlignment="1">
      <alignment/>
    </xf>
    <xf numFmtId="0" fontId="7" fillId="0" borderId="0" xfId="0" applyFont="1" applyAlignment="1">
      <alignment horizontal="right"/>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6" fillId="0" borderId="15" xfId="0" applyFont="1" applyBorder="1" applyAlignment="1">
      <alignment horizontal="center" vertical="center" wrapText="1"/>
    </xf>
    <xf numFmtId="3" fontId="5" fillId="0" borderId="0" xfId="0" applyNumberFormat="1" applyFont="1" applyFill="1" applyBorder="1" applyAlignment="1">
      <alignment horizontal="center" vertical="center" wrapText="1"/>
    </xf>
    <xf numFmtId="0" fontId="6" fillId="0" borderId="0" xfId="0" applyFont="1" applyFill="1" applyBorder="1" applyAlignment="1">
      <alignment/>
    </xf>
    <xf numFmtId="3" fontId="5" fillId="33" borderId="15" xfId="0" applyNumberFormat="1" applyFont="1" applyFill="1" applyBorder="1" applyAlignment="1">
      <alignment horizontal="center" vertical="center" wrapText="1"/>
    </xf>
    <xf numFmtId="0" fontId="9" fillId="35" borderId="16" xfId="0" applyFont="1" applyFill="1" applyBorder="1" applyAlignment="1">
      <alignment wrapText="1"/>
    </xf>
    <xf numFmtId="0" fontId="9" fillId="35" borderId="17" xfId="0" applyFont="1" applyFill="1" applyBorder="1" applyAlignment="1">
      <alignment wrapText="1"/>
    </xf>
    <xf numFmtId="0" fontId="9" fillId="35" borderId="18" xfId="0" applyFont="1" applyFill="1" applyBorder="1" applyAlignment="1">
      <alignment wrapText="1"/>
    </xf>
    <xf numFmtId="0" fontId="9" fillId="35" borderId="19" xfId="0" applyFont="1" applyFill="1" applyBorder="1" applyAlignment="1">
      <alignment wrapText="1"/>
    </xf>
    <xf numFmtId="0" fontId="9" fillId="35" borderId="18" xfId="0" applyFont="1" applyFill="1" applyBorder="1" applyAlignment="1">
      <alignment vertical="center"/>
    </xf>
    <xf numFmtId="0" fontId="9" fillId="35" borderId="20" xfId="0" applyFont="1" applyFill="1" applyBorder="1" applyAlignment="1">
      <alignment/>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1"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6" fillId="34" borderId="21" xfId="0" applyFont="1" applyFill="1" applyBorder="1" applyAlignment="1">
      <alignment horizontal="center" vertical="center"/>
    </xf>
    <xf numFmtId="0" fontId="6" fillId="0" borderId="0" xfId="0" applyFont="1" applyFill="1" applyBorder="1" applyAlignment="1">
      <alignment/>
    </xf>
    <xf numFmtId="0" fontId="0" fillId="0" borderId="0" xfId="0" applyAlignment="1">
      <alignment/>
    </xf>
    <xf numFmtId="0" fontId="0" fillId="36" borderId="13" xfId="0" applyFill="1" applyBorder="1" applyAlignment="1">
      <alignment horizontal="center" vertical="center"/>
    </xf>
    <xf numFmtId="0" fontId="6" fillId="36" borderId="21" xfId="0" applyFont="1" applyFill="1" applyBorder="1" applyAlignment="1">
      <alignment horizontal="center" vertical="center"/>
    </xf>
    <xf numFmtId="0" fontId="9" fillId="36" borderId="17" xfId="0" applyFont="1" applyFill="1" applyBorder="1" applyAlignment="1">
      <alignment wrapText="1"/>
    </xf>
    <xf numFmtId="0" fontId="0" fillId="33" borderId="13" xfId="0" applyFill="1" applyBorder="1" applyAlignment="1">
      <alignment horizontal="center" vertical="center"/>
    </xf>
    <xf numFmtId="0" fontId="6" fillId="33" borderId="21" xfId="0" applyFont="1" applyFill="1" applyBorder="1" applyAlignment="1">
      <alignment horizontal="center" vertical="center"/>
    </xf>
    <xf numFmtId="0" fontId="9" fillId="33" borderId="18" xfId="0" applyFont="1" applyFill="1" applyBorder="1" applyAlignment="1">
      <alignment wrapText="1"/>
    </xf>
    <xf numFmtId="0" fontId="3" fillId="0" borderId="0" xfId="0" applyFont="1" applyAlignment="1">
      <alignment horizontal="center" vertical="center"/>
    </xf>
    <xf numFmtId="0" fontId="3" fillId="0" borderId="0" xfId="0" applyFont="1" applyAlignment="1">
      <alignment horizontal="left" vertical="center"/>
    </xf>
    <xf numFmtId="0" fontId="3" fillId="0" borderId="22" xfId="0" applyFont="1" applyBorder="1" applyAlignment="1">
      <alignment horizontal="left" vertical="center"/>
    </xf>
    <xf numFmtId="0" fontId="0" fillId="0" borderId="0" xfId="0" applyFont="1" applyAlignment="1">
      <alignment horizontal="right" vertical="center" wrapText="1"/>
    </xf>
    <xf numFmtId="0" fontId="3" fillId="34" borderId="0" xfId="0" applyFont="1" applyFill="1" applyAlignment="1">
      <alignment horizontal="center" vertical="center"/>
    </xf>
    <xf numFmtId="0" fontId="3" fillId="34" borderId="23" xfId="0" applyFont="1" applyFill="1" applyBorder="1" applyAlignment="1">
      <alignment horizontal="center"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2" fontId="2" fillId="34" borderId="15" xfId="36" applyNumberFormat="1" applyFont="1" applyFill="1" applyBorder="1" applyAlignment="1">
      <alignment horizontal="center" vertical="center"/>
      <protection/>
    </xf>
    <xf numFmtId="0" fontId="2" fillId="34" borderId="15" xfId="36" applyFont="1" applyFill="1" applyBorder="1" applyAlignment="1">
      <alignment horizontal="center" vertical="center"/>
      <protection/>
    </xf>
    <xf numFmtId="3" fontId="3" fillId="34" borderId="0" xfId="0" applyNumberFormat="1" applyFont="1" applyFill="1" applyAlignment="1">
      <alignment horizontal="center" vertical="center"/>
    </xf>
    <xf numFmtId="14" fontId="0" fillId="34" borderId="28" xfId="0" applyNumberFormat="1" applyFill="1" applyBorder="1" applyAlignment="1">
      <alignment horizontal="center" vertical="center"/>
    </xf>
    <xf numFmtId="0" fontId="0" fillId="34" borderId="28" xfId="0" applyFill="1" applyBorder="1" applyAlignment="1">
      <alignment horizontal="center" vertical="center"/>
    </xf>
    <xf numFmtId="0" fontId="0" fillId="34" borderId="29" xfId="0" applyFill="1" applyBorder="1" applyAlignment="1">
      <alignment horizontal="center" vertical="center"/>
    </xf>
    <xf numFmtId="0" fontId="6" fillId="0" borderId="21" xfId="0" applyFont="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6" fillId="36" borderId="13" xfId="0" applyFont="1" applyFill="1" applyBorder="1" applyAlignment="1">
      <alignment horizontal="center" vertical="center" wrapText="1"/>
    </xf>
    <xf numFmtId="0" fontId="0" fillId="36" borderId="13" xfId="0" applyFill="1" applyBorder="1" applyAlignment="1">
      <alignment horizontal="center" vertical="center" wrapText="1"/>
    </xf>
    <xf numFmtId="0" fontId="6" fillId="33" borderId="13" xfId="0" applyFont="1" applyFill="1" applyBorder="1" applyAlignment="1">
      <alignment horizontal="center" vertical="center" wrapText="1"/>
    </xf>
    <xf numFmtId="0" fontId="0" fillId="33" borderId="13" xfId="0" applyFill="1" applyBorder="1" applyAlignment="1">
      <alignment horizontal="center" vertical="center" wrapText="1"/>
    </xf>
    <xf numFmtId="0" fontId="6" fillId="0" borderId="13" xfId="0" applyFont="1" applyBorder="1" applyAlignment="1">
      <alignment horizontal="center" vertical="center" wrapText="1"/>
    </xf>
    <xf numFmtId="49" fontId="2" fillId="0" borderId="15" xfId="36" applyNumberFormat="1" applyFont="1" applyBorder="1" applyAlignment="1">
      <alignment horizontal="center" vertical="center"/>
      <protection/>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0" xfId="0" applyAlignment="1">
      <alignment horizontal="center" vertical="center"/>
    </xf>
    <xf numFmtId="49" fontId="2" fillId="0" borderId="30" xfId="36" applyNumberFormat="1" applyFont="1" applyBorder="1" applyAlignment="1">
      <alignment horizontal="center" vertical="center"/>
      <protection/>
    </xf>
    <xf numFmtId="49" fontId="2" fillId="0" borderId="31" xfId="36" applyNumberFormat="1" applyFont="1" applyBorder="1" applyAlignment="1">
      <alignment horizontal="center" vertical="center"/>
      <protection/>
    </xf>
    <xf numFmtId="49" fontId="2" fillId="0" borderId="32" xfId="36" applyNumberFormat="1" applyFont="1" applyBorder="1" applyAlignment="1">
      <alignment horizontal="center" vertical="center"/>
      <protection/>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Excel Built-in Normal" xfId="36"/>
    <cellStyle name="Kontrolná bunka" xfId="37"/>
    <cellStyle name="Currency" xfId="38"/>
    <cellStyle name="Currency [0]" xfId="39"/>
    <cellStyle name="Nadpis 1" xfId="40"/>
    <cellStyle name="Nadpis 2" xfId="41"/>
    <cellStyle name="Nadpis 3" xfId="42"/>
    <cellStyle name="Nadpis 4" xfId="43"/>
    <cellStyle name="Názov" xfId="44"/>
    <cellStyle name="Neutrálna" xfId="45"/>
    <cellStyle name="normální_List1" xfId="46"/>
    <cellStyle name="Percent" xfId="47"/>
    <cellStyle name="Poznámka" xfId="48"/>
    <cellStyle name="Prepojená bunka" xfId="49"/>
    <cellStyle name="Spolu" xfId="50"/>
    <cellStyle name="Text upozornenia"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2F2F2"/>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00B050"/>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8"/>
  <sheetViews>
    <sheetView tabSelected="1" zoomScalePageLayoutView="0" workbookViewId="0" topLeftCell="A34">
      <selection activeCell="P36" sqref="P36"/>
    </sheetView>
  </sheetViews>
  <sheetFormatPr defaultColWidth="9.140625" defaultRowHeight="12.75"/>
  <cols>
    <col min="1" max="1" width="12.00390625" style="0" customWidth="1"/>
    <col min="2" max="2" width="16.00390625" style="0" customWidth="1"/>
    <col min="3" max="3" width="4.140625" style="0" customWidth="1"/>
    <col min="4" max="4" width="6.57421875" style="0" customWidth="1"/>
    <col min="5" max="5" width="8.8515625" style="0" customWidth="1"/>
    <col min="6" max="6" width="7.57421875" style="0" customWidth="1"/>
    <col min="7" max="7" width="8.8515625" style="0" customWidth="1"/>
    <col min="8" max="8" width="7.57421875" style="0" customWidth="1"/>
    <col min="9" max="9" width="51.28125" style="0" customWidth="1"/>
    <col min="10" max="10" width="30.00390625" style="0" customWidth="1"/>
    <col min="11" max="11" width="3.421875" style="0" customWidth="1"/>
    <col min="12" max="12" width="3.57421875" style="0" customWidth="1"/>
    <col min="13" max="13" width="3.00390625" style="0" customWidth="1"/>
    <col min="14" max="14" width="17.28125" style="0" customWidth="1"/>
  </cols>
  <sheetData>
    <row r="1" spans="1:10" ht="15" customHeight="1">
      <c r="A1" s="43"/>
      <c r="B1" s="43"/>
      <c r="C1" s="43"/>
      <c r="D1" s="43"/>
      <c r="E1" s="43"/>
      <c r="F1" s="46" t="s">
        <v>19</v>
      </c>
      <c r="G1" s="46"/>
      <c r="H1" s="46"/>
      <c r="I1" s="46"/>
      <c r="J1" s="15"/>
    </row>
    <row r="2" ht="18.75">
      <c r="F2" s="14" t="s">
        <v>21</v>
      </c>
    </row>
    <row r="3" spans="1:9" ht="12.75">
      <c r="A3" s="13"/>
      <c r="B3" s="13"/>
      <c r="C3" s="13"/>
      <c r="D3" s="13"/>
      <c r="E3" s="13"/>
      <c r="F3" s="13"/>
      <c r="G3" s="13"/>
      <c r="H3" s="13"/>
      <c r="I3" s="13"/>
    </row>
    <row r="4" spans="1:9" ht="12.75">
      <c r="A4" s="44" t="s">
        <v>18</v>
      </c>
      <c r="B4" s="44"/>
      <c r="C4" s="44"/>
      <c r="D4" s="44"/>
      <c r="E4" s="44"/>
      <c r="F4" s="44" t="s">
        <v>54</v>
      </c>
      <c r="G4" s="44"/>
      <c r="H4" s="44"/>
      <c r="I4" s="44"/>
    </row>
    <row r="5" spans="1:9" ht="12.75">
      <c r="A5" s="43"/>
      <c r="B5" s="43"/>
      <c r="C5" s="43"/>
      <c r="D5" s="43"/>
      <c r="E5" s="43"/>
      <c r="F5" s="43"/>
      <c r="G5" s="43"/>
      <c r="H5" s="43"/>
      <c r="I5" s="43"/>
    </row>
    <row r="6" spans="1:9" ht="12.75">
      <c r="A6" s="49" t="s">
        <v>12</v>
      </c>
      <c r="B6" s="50"/>
      <c r="C6" s="50"/>
      <c r="D6" s="50"/>
      <c r="E6" s="50"/>
      <c r="F6" s="50"/>
      <c r="G6" s="50"/>
      <c r="H6" s="50"/>
      <c r="I6" s="51"/>
    </row>
    <row r="7" spans="1:9" ht="12.75">
      <c r="A7" s="45" t="s">
        <v>3</v>
      </c>
      <c r="B7" s="44"/>
      <c r="C7" s="44"/>
      <c r="D7" s="44"/>
      <c r="E7" s="44"/>
      <c r="F7" s="47"/>
      <c r="G7" s="47"/>
      <c r="H7" s="47"/>
      <c r="I7" s="48"/>
    </row>
    <row r="8" spans="1:9" ht="12.75">
      <c r="A8" s="45" t="s">
        <v>4</v>
      </c>
      <c r="B8" s="44"/>
      <c r="C8" s="44"/>
      <c r="D8" s="44"/>
      <c r="E8" s="44"/>
      <c r="F8" s="47"/>
      <c r="G8" s="47"/>
      <c r="H8" s="47"/>
      <c r="I8" s="48"/>
    </row>
    <row r="9" spans="1:9" ht="12.75">
      <c r="A9" s="45" t="s">
        <v>5</v>
      </c>
      <c r="B9" s="44"/>
      <c r="C9" s="44"/>
      <c r="D9" s="44"/>
      <c r="E9" s="44"/>
      <c r="F9" s="56"/>
      <c r="G9" s="47"/>
      <c r="H9" s="47"/>
      <c r="I9" s="48"/>
    </row>
    <row r="10" spans="1:9" ht="12.75">
      <c r="A10" s="52" t="s">
        <v>6</v>
      </c>
      <c r="B10" s="53"/>
      <c r="C10" s="53"/>
      <c r="D10" s="53"/>
      <c r="E10" s="53"/>
      <c r="F10" s="57"/>
      <c r="G10" s="58"/>
      <c r="H10" s="58"/>
      <c r="I10" s="59"/>
    </row>
    <row r="11" spans="1:8" ht="7.5" customHeight="1" thickBot="1">
      <c r="A11" s="1"/>
      <c r="C11" s="1"/>
      <c r="D11" s="1"/>
      <c r="G11" s="2"/>
      <c r="H11" s="2"/>
    </row>
    <row r="12" spans="1:10" ht="57.75" customHeight="1" thickBot="1">
      <c r="A12" s="8"/>
      <c r="B12" s="9" t="s">
        <v>7</v>
      </c>
      <c r="C12" s="9" t="s">
        <v>8</v>
      </c>
      <c r="D12" s="10" t="s">
        <v>9</v>
      </c>
      <c r="E12" s="11" t="s">
        <v>10</v>
      </c>
      <c r="F12" s="11" t="s">
        <v>14</v>
      </c>
      <c r="G12" s="11" t="s">
        <v>11</v>
      </c>
      <c r="H12" s="12" t="s">
        <v>15</v>
      </c>
      <c r="I12" s="22" t="s">
        <v>17</v>
      </c>
      <c r="J12" s="20"/>
    </row>
    <row r="13" spans="1:10" ht="90.75" customHeight="1" thickBot="1">
      <c r="A13" s="60" t="s">
        <v>22</v>
      </c>
      <c r="B13" s="60" t="s">
        <v>51</v>
      </c>
      <c r="C13" s="31" t="s">
        <v>13</v>
      </c>
      <c r="D13" s="31">
        <v>30</v>
      </c>
      <c r="E13" s="34">
        <v>0</v>
      </c>
      <c r="F13" s="34">
        <f aca="true" t="shared" si="0" ref="F13:F38">E13*1.2</f>
        <v>0</v>
      </c>
      <c r="G13" s="34">
        <f aca="true" t="shared" si="1" ref="G13:G38">D13*E13</f>
        <v>0</v>
      </c>
      <c r="H13" s="34">
        <f aca="true" t="shared" si="2" ref="H13:H38">G13*1.2</f>
        <v>0</v>
      </c>
      <c r="I13" s="23" t="s">
        <v>23</v>
      </c>
      <c r="J13" s="21"/>
    </row>
    <row r="14" spans="1:10" ht="230.25" customHeight="1" thickBot="1">
      <c r="A14" s="61"/>
      <c r="B14" s="61"/>
      <c r="C14" s="31" t="s">
        <v>13</v>
      </c>
      <c r="D14" s="31">
        <v>60</v>
      </c>
      <c r="E14" s="34">
        <v>0</v>
      </c>
      <c r="F14" s="34">
        <f t="shared" si="0"/>
        <v>0</v>
      </c>
      <c r="G14" s="34">
        <f t="shared" si="1"/>
        <v>0</v>
      </c>
      <c r="H14" s="34">
        <f t="shared" si="2"/>
        <v>0</v>
      </c>
      <c r="I14" s="24" t="s">
        <v>49</v>
      </c>
      <c r="J14" s="21"/>
    </row>
    <row r="15" spans="1:10" ht="124.5" customHeight="1" thickBot="1">
      <c r="A15" s="61"/>
      <c r="B15" s="61"/>
      <c r="C15" s="31" t="s">
        <v>13</v>
      </c>
      <c r="D15" s="31">
        <v>30</v>
      </c>
      <c r="E15" s="34">
        <v>0</v>
      </c>
      <c r="F15" s="34">
        <f t="shared" si="0"/>
        <v>0</v>
      </c>
      <c r="G15" s="34">
        <f t="shared" si="1"/>
        <v>0</v>
      </c>
      <c r="H15" s="34">
        <f t="shared" si="2"/>
        <v>0</v>
      </c>
      <c r="I15" s="24" t="s">
        <v>24</v>
      </c>
      <c r="J15" s="21"/>
    </row>
    <row r="16" spans="1:10" ht="98.25" customHeight="1" thickBot="1">
      <c r="A16" s="61"/>
      <c r="B16" s="61"/>
      <c r="C16" s="31" t="s">
        <v>13</v>
      </c>
      <c r="D16" s="31">
        <v>30</v>
      </c>
      <c r="E16" s="34">
        <v>0</v>
      </c>
      <c r="F16" s="34">
        <f t="shared" si="0"/>
        <v>0</v>
      </c>
      <c r="G16" s="34">
        <f t="shared" si="1"/>
        <v>0</v>
      </c>
      <c r="H16" s="34">
        <f t="shared" si="2"/>
        <v>0</v>
      </c>
      <c r="I16" s="24" t="s">
        <v>50</v>
      </c>
      <c r="J16" s="21"/>
    </row>
    <row r="17" spans="1:10" ht="105" customHeight="1" thickBot="1">
      <c r="A17" s="61"/>
      <c r="B17" s="61"/>
      <c r="C17" s="31" t="s">
        <v>13</v>
      </c>
      <c r="D17" s="32">
        <v>30</v>
      </c>
      <c r="E17" s="34">
        <v>0</v>
      </c>
      <c r="F17" s="34">
        <f t="shared" si="0"/>
        <v>0</v>
      </c>
      <c r="G17" s="34">
        <f t="shared" si="1"/>
        <v>0</v>
      </c>
      <c r="H17" s="34">
        <f t="shared" si="2"/>
        <v>0</v>
      </c>
      <c r="I17" s="24" t="s">
        <v>25</v>
      </c>
      <c r="J17" s="21"/>
    </row>
    <row r="18" spans="1:10" ht="59.25" customHeight="1" thickBot="1">
      <c r="A18" s="61"/>
      <c r="B18" s="61"/>
      <c r="C18" s="31" t="s">
        <v>13</v>
      </c>
      <c r="D18" s="32">
        <v>30</v>
      </c>
      <c r="E18" s="34">
        <v>0</v>
      </c>
      <c r="F18" s="34">
        <f t="shared" si="0"/>
        <v>0</v>
      </c>
      <c r="G18" s="34">
        <f t="shared" si="1"/>
        <v>0</v>
      </c>
      <c r="H18" s="34">
        <f t="shared" si="2"/>
        <v>0</v>
      </c>
      <c r="I18" s="24" t="s">
        <v>26</v>
      </c>
      <c r="J18" s="21"/>
    </row>
    <row r="19" spans="1:10" ht="79.5" customHeight="1" thickBot="1">
      <c r="A19" s="61"/>
      <c r="B19" s="61"/>
      <c r="C19" s="31" t="s">
        <v>13</v>
      </c>
      <c r="D19" s="32">
        <v>30</v>
      </c>
      <c r="E19" s="34">
        <v>0</v>
      </c>
      <c r="F19" s="34">
        <f t="shared" si="0"/>
        <v>0</v>
      </c>
      <c r="G19" s="34">
        <f t="shared" si="1"/>
        <v>0</v>
      </c>
      <c r="H19" s="34">
        <f t="shared" si="2"/>
        <v>0</v>
      </c>
      <c r="I19" s="24" t="s">
        <v>27</v>
      </c>
      <c r="J19" s="21"/>
    </row>
    <row r="20" spans="1:10" ht="246.75" customHeight="1" thickBot="1">
      <c r="A20" s="61"/>
      <c r="B20" s="61"/>
      <c r="C20" s="31" t="s">
        <v>13</v>
      </c>
      <c r="D20" s="32">
        <v>10</v>
      </c>
      <c r="E20" s="34">
        <v>0</v>
      </c>
      <c r="F20" s="34">
        <f t="shared" si="0"/>
        <v>0</v>
      </c>
      <c r="G20" s="34">
        <f t="shared" si="1"/>
        <v>0</v>
      </c>
      <c r="H20" s="34">
        <f t="shared" si="2"/>
        <v>0</v>
      </c>
      <c r="I20" s="24" t="s">
        <v>28</v>
      </c>
      <c r="J20" s="21"/>
    </row>
    <row r="21" spans="1:10" ht="140.25" customHeight="1" thickBot="1">
      <c r="A21" s="61"/>
      <c r="B21" s="61"/>
      <c r="C21" s="31" t="s">
        <v>13</v>
      </c>
      <c r="D21" s="32">
        <v>10</v>
      </c>
      <c r="E21" s="34">
        <v>0</v>
      </c>
      <c r="F21" s="34">
        <f t="shared" si="0"/>
        <v>0</v>
      </c>
      <c r="G21" s="34">
        <f t="shared" si="1"/>
        <v>0</v>
      </c>
      <c r="H21" s="34">
        <f t="shared" si="2"/>
        <v>0</v>
      </c>
      <c r="I21" s="24" t="s">
        <v>29</v>
      </c>
      <c r="J21" s="21"/>
    </row>
    <row r="22" spans="1:10" ht="160.5" customHeight="1" thickBot="1">
      <c r="A22" s="61"/>
      <c r="B22" s="61"/>
      <c r="C22" s="31" t="s">
        <v>13</v>
      </c>
      <c r="D22" s="32">
        <v>10</v>
      </c>
      <c r="E22" s="34">
        <v>0</v>
      </c>
      <c r="F22" s="34">
        <f t="shared" si="0"/>
        <v>0</v>
      </c>
      <c r="G22" s="34">
        <f t="shared" si="1"/>
        <v>0</v>
      </c>
      <c r="H22" s="34">
        <f t="shared" si="2"/>
        <v>0</v>
      </c>
      <c r="I22" s="24" t="s">
        <v>30</v>
      </c>
      <c r="J22" s="21"/>
    </row>
    <row r="23" spans="1:10" ht="135" customHeight="1" thickBot="1">
      <c r="A23" s="61"/>
      <c r="B23" s="61"/>
      <c r="C23" s="31" t="s">
        <v>13</v>
      </c>
      <c r="D23" s="32">
        <v>18</v>
      </c>
      <c r="E23" s="34">
        <v>0</v>
      </c>
      <c r="F23" s="34">
        <f t="shared" si="0"/>
        <v>0</v>
      </c>
      <c r="G23" s="34">
        <f t="shared" si="1"/>
        <v>0</v>
      </c>
      <c r="H23" s="34">
        <f t="shared" si="2"/>
        <v>0</v>
      </c>
      <c r="I23" s="24" t="s">
        <v>31</v>
      </c>
      <c r="J23" s="21"/>
    </row>
    <row r="24" spans="1:10" ht="135" customHeight="1" thickBot="1">
      <c r="A24" s="61"/>
      <c r="B24" s="61"/>
      <c r="C24" s="31" t="s">
        <v>13</v>
      </c>
      <c r="D24" s="32">
        <v>9</v>
      </c>
      <c r="E24" s="34">
        <v>0</v>
      </c>
      <c r="F24" s="34">
        <f t="shared" si="0"/>
        <v>0</v>
      </c>
      <c r="G24" s="34">
        <f t="shared" si="1"/>
        <v>0</v>
      </c>
      <c r="H24" s="34">
        <f t="shared" si="2"/>
        <v>0</v>
      </c>
      <c r="I24" s="24" t="s">
        <v>32</v>
      </c>
      <c r="J24" s="21"/>
    </row>
    <row r="25" spans="1:10" ht="144.75" customHeight="1" thickBot="1">
      <c r="A25" s="61"/>
      <c r="B25" s="63" t="s">
        <v>52</v>
      </c>
      <c r="C25" s="31" t="s">
        <v>13</v>
      </c>
      <c r="D25" s="37">
        <v>4</v>
      </c>
      <c r="E25" s="38">
        <v>0</v>
      </c>
      <c r="F25" s="38">
        <f t="shared" si="0"/>
        <v>0</v>
      </c>
      <c r="G25" s="38">
        <f t="shared" si="1"/>
        <v>0</v>
      </c>
      <c r="H25" s="38">
        <f t="shared" si="2"/>
        <v>0</v>
      </c>
      <c r="I25" s="39" t="s">
        <v>33</v>
      </c>
      <c r="J25" s="21"/>
    </row>
    <row r="26" spans="1:10" ht="159" customHeight="1" thickBot="1">
      <c r="A26" s="61"/>
      <c r="B26" s="64"/>
      <c r="C26" s="31" t="s">
        <v>13</v>
      </c>
      <c r="D26" s="37">
        <v>4</v>
      </c>
      <c r="E26" s="38">
        <v>0</v>
      </c>
      <c r="F26" s="38">
        <f t="shared" si="0"/>
        <v>0</v>
      </c>
      <c r="G26" s="38">
        <f t="shared" si="1"/>
        <v>0</v>
      </c>
      <c r="H26" s="38">
        <f t="shared" si="2"/>
        <v>0</v>
      </c>
      <c r="I26" s="39" t="s">
        <v>34</v>
      </c>
      <c r="J26" s="21"/>
    </row>
    <row r="27" spans="1:10" ht="134.25" customHeight="1" thickBot="1">
      <c r="A27" s="61"/>
      <c r="B27" s="64"/>
      <c r="C27" s="31" t="s">
        <v>13</v>
      </c>
      <c r="D27" s="37">
        <v>4</v>
      </c>
      <c r="E27" s="38">
        <v>0</v>
      </c>
      <c r="F27" s="38">
        <f t="shared" si="0"/>
        <v>0</v>
      </c>
      <c r="G27" s="38">
        <f t="shared" si="1"/>
        <v>0</v>
      </c>
      <c r="H27" s="38">
        <f t="shared" si="2"/>
        <v>0</v>
      </c>
      <c r="I27" s="39" t="s">
        <v>35</v>
      </c>
      <c r="J27" s="21"/>
    </row>
    <row r="28" spans="1:10" ht="42.75" customHeight="1" thickBot="1">
      <c r="A28" s="61"/>
      <c r="B28" s="65" t="s">
        <v>53</v>
      </c>
      <c r="C28" s="31" t="s">
        <v>13</v>
      </c>
      <c r="D28" s="40">
        <v>6</v>
      </c>
      <c r="E28" s="41">
        <v>0</v>
      </c>
      <c r="F28" s="41">
        <f t="shared" si="0"/>
        <v>0</v>
      </c>
      <c r="G28" s="41">
        <f t="shared" si="1"/>
        <v>0</v>
      </c>
      <c r="H28" s="41">
        <f t="shared" si="2"/>
        <v>0</v>
      </c>
      <c r="I28" s="42" t="s">
        <v>36</v>
      </c>
      <c r="J28" s="21"/>
    </row>
    <row r="29" spans="1:10" ht="114.75" customHeight="1" thickBot="1">
      <c r="A29" s="61"/>
      <c r="B29" s="66"/>
      <c r="C29" s="31" t="s">
        <v>13</v>
      </c>
      <c r="D29" s="40">
        <v>1</v>
      </c>
      <c r="E29" s="41">
        <v>0</v>
      </c>
      <c r="F29" s="41">
        <f t="shared" si="0"/>
        <v>0</v>
      </c>
      <c r="G29" s="41">
        <f t="shared" si="1"/>
        <v>0</v>
      </c>
      <c r="H29" s="41">
        <f t="shared" si="2"/>
        <v>0</v>
      </c>
      <c r="I29" s="42" t="s">
        <v>37</v>
      </c>
      <c r="J29" s="21"/>
    </row>
    <row r="30" spans="1:10" ht="157.5" customHeight="1" thickBot="1">
      <c r="A30" s="61"/>
      <c r="B30" s="66"/>
      <c r="C30" s="31" t="s">
        <v>13</v>
      </c>
      <c r="D30" s="40">
        <v>1</v>
      </c>
      <c r="E30" s="41">
        <v>0</v>
      </c>
      <c r="F30" s="41">
        <f t="shared" si="0"/>
        <v>0</v>
      </c>
      <c r="G30" s="41">
        <f t="shared" si="1"/>
        <v>0</v>
      </c>
      <c r="H30" s="41">
        <f t="shared" si="2"/>
        <v>0</v>
      </c>
      <c r="I30" s="42" t="s">
        <v>38</v>
      </c>
      <c r="J30" s="21"/>
    </row>
    <row r="31" spans="1:10" ht="78" customHeight="1" thickBot="1">
      <c r="A31" s="61"/>
      <c r="B31" s="67" t="s">
        <v>51</v>
      </c>
      <c r="C31" s="31" t="s">
        <v>13</v>
      </c>
      <c r="D31" s="32">
        <v>6</v>
      </c>
      <c r="E31" s="34">
        <v>0</v>
      </c>
      <c r="F31" s="34">
        <f t="shared" si="0"/>
        <v>0</v>
      </c>
      <c r="G31" s="34">
        <f t="shared" si="1"/>
        <v>0</v>
      </c>
      <c r="H31" s="34">
        <f t="shared" si="2"/>
        <v>0</v>
      </c>
      <c r="I31" s="25" t="s">
        <v>39</v>
      </c>
      <c r="J31" s="21"/>
    </row>
    <row r="32" spans="1:10" ht="150.75" customHeight="1" thickBot="1">
      <c r="A32" s="61"/>
      <c r="B32" s="61"/>
      <c r="C32" s="31" t="s">
        <v>13</v>
      </c>
      <c r="D32" s="32">
        <v>12</v>
      </c>
      <c r="E32" s="34">
        <v>0</v>
      </c>
      <c r="F32" s="34">
        <f t="shared" si="0"/>
        <v>0</v>
      </c>
      <c r="G32" s="34">
        <f t="shared" si="1"/>
        <v>0</v>
      </c>
      <c r="H32" s="34">
        <f t="shared" si="2"/>
        <v>0</v>
      </c>
      <c r="I32" s="25" t="s">
        <v>40</v>
      </c>
      <c r="J32" s="21"/>
    </row>
    <row r="33" spans="1:10" ht="89.25" customHeight="1" thickBot="1">
      <c r="A33" s="61"/>
      <c r="B33" s="61"/>
      <c r="C33" s="31" t="s">
        <v>13</v>
      </c>
      <c r="D33" s="32">
        <v>7</v>
      </c>
      <c r="E33" s="34">
        <v>0</v>
      </c>
      <c r="F33" s="34">
        <f t="shared" si="0"/>
        <v>0</v>
      </c>
      <c r="G33" s="34">
        <f t="shared" si="1"/>
        <v>0</v>
      </c>
      <c r="H33" s="34">
        <f t="shared" si="2"/>
        <v>0</v>
      </c>
      <c r="I33" s="25" t="s">
        <v>41</v>
      </c>
      <c r="J33" s="21"/>
    </row>
    <row r="34" spans="1:10" ht="99.75" customHeight="1" thickBot="1">
      <c r="A34" s="61"/>
      <c r="B34" s="61"/>
      <c r="C34" s="31" t="s">
        <v>13</v>
      </c>
      <c r="D34" s="32">
        <v>11</v>
      </c>
      <c r="E34" s="34">
        <v>0</v>
      </c>
      <c r="F34" s="34">
        <f t="shared" si="0"/>
        <v>0</v>
      </c>
      <c r="G34" s="34">
        <f t="shared" si="1"/>
        <v>0</v>
      </c>
      <c r="H34" s="34">
        <f t="shared" si="2"/>
        <v>0</v>
      </c>
      <c r="I34" s="25" t="s">
        <v>42</v>
      </c>
      <c r="J34" s="21"/>
    </row>
    <row r="35" spans="1:10" ht="66.75" customHeight="1" thickBot="1">
      <c r="A35" s="61"/>
      <c r="B35" s="61"/>
      <c r="C35" s="31" t="s">
        <v>13</v>
      </c>
      <c r="D35" s="32">
        <v>7</v>
      </c>
      <c r="E35" s="34">
        <v>0</v>
      </c>
      <c r="F35" s="34">
        <f t="shared" si="0"/>
        <v>0</v>
      </c>
      <c r="G35" s="34">
        <f t="shared" si="1"/>
        <v>0</v>
      </c>
      <c r="H35" s="34">
        <f t="shared" si="2"/>
        <v>0</v>
      </c>
      <c r="I35" s="25" t="s">
        <v>43</v>
      </c>
      <c r="J35" s="21"/>
    </row>
    <row r="36" spans="1:10" ht="79.5" customHeight="1" thickBot="1">
      <c r="A36" s="61"/>
      <c r="B36" s="61"/>
      <c r="C36" s="31" t="s">
        <v>13</v>
      </c>
      <c r="D36" s="31">
        <v>4</v>
      </c>
      <c r="E36" s="34">
        <v>0</v>
      </c>
      <c r="F36" s="34">
        <f t="shared" si="0"/>
        <v>0</v>
      </c>
      <c r="G36" s="34">
        <f t="shared" si="1"/>
        <v>0</v>
      </c>
      <c r="H36" s="34">
        <f t="shared" si="2"/>
        <v>0</v>
      </c>
      <c r="I36" s="25" t="s">
        <v>44</v>
      </c>
      <c r="J36" s="21"/>
    </row>
    <row r="37" spans="1:10" ht="54" customHeight="1" thickBot="1">
      <c r="A37" s="61"/>
      <c r="B37" s="61"/>
      <c r="C37" s="31" t="s">
        <v>13</v>
      </c>
      <c r="D37" s="31">
        <v>1</v>
      </c>
      <c r="E37" s="34">
        <v>0</v>
      </c>
      <c r="F37" s="34">
        <f t="shared" si="0"/>
        <v>0</v>
      </c>
      <c r="G37" s="34">
        <f t="shared" si="1"/>
        <v>0</v>
      </c>
      <c r="H37" s="34">
        <f t="shared" si="2"/>
        <v>0</v>
      </c>
      <c r="I37" s="25" t="s">
        <v>45</v>
      </c>
      <c r="J37" s="35"/>
    </row>
    <row r="38" spans="1:10" ht="117.75" customHeight="1" thickBot="1">
      <c r="A38" s="61"/>
      <c r="B38" s="61"/>
      <c r="C38" s="31" t="s">
        <v>13</v>
      </c>
      <c r="D38" s="31">
        <v>1</v>
      </c>
      <c r="E38" s="34">
        <v>0</v>
      </c>
      <c r="F38" s="34">
        <f t="shared" si="0"/>
        <v>0</v>
      </c>
      <c r="G38" s="34">
        <f t="shared" si="1"/>
        <v>0</v>
      </c>
      <c r="H38" s="34">
        <f t="shared" si="2"/>
        <v>0</v>
      </c>
      <c r="I38" s="26" t="s">
        <v>46</v>
      </c>
      <c r="J38" s="36"/>
    </row>
    <row r="39" spans="1:10" ht="21" customHeight="1" thickBot="1">
      <c r="A39" s="61"/>
      <c r="B39" s="29"/>
      <c r="C39" s="31" t="s">
        <v>13</v>
      </c>
      <c r="D39" s="32">
        <v>1</v>
      </c>
      <c r="E39" s="32"/>
      <c r="F39" s="32"/>
      <c r="G39" s="32"/>
      <c r="H39" s="32"/>
      <c r="I39" s="27" t="s">
        <v>47</v>
      </c>
      <c r="J39" s="36"/>
    </row>
    <row r="40" spans="1:10" ht="18.75" customHeight="1" thickBot="1">
      <c r="A40" s="62"/>
      <c r="B40" s="30"/>
      <c r="C40" s="31" t="s">
        <v>13</v>
      </c>
      <c r="D40" s="33">
        <v>1</v>
      </c>
      <c r="E40" s="33"/>
      <c r="F40" s="33"/>
      <c r="G40" s="33"/>
      <c r="H40" s="33"/>
      <c r="I40" s="28" t="s">
        <v>48</v>
      </c>
      <c r="J40" s="36"/>
    </row>
    <row r="41" spans="1:14" ht="12.75">
      <c r="A41" s="3"/>
      <c r="B41" s="19"/>
      <c r="C41" s="3"/>
      <c r="D41" s="3"/>
      <c r="E41" s="3"/>
      <c r="F41" s="4"/>
      <c r="G41" s="3"/>
      <c r="H41" s="3"/>
      <c r="I41" s="7"/>
      <c r="J41" s="36"/>
      <c r="N41" s="5"/>
    </row>
    <row r="42" spans="1:14" ht="12.75">
      <c r="A42" s="68" t="s">
        <v>16</v>
      </c>
      <c r="B42" s="68"/>
      <c r="C42" s="68"/>
      <c r="D42" s="68"/>
      <c r="E42" s="68"/>
      <c r="F42" s="68"/>
      <c r="G42" s="68"/>
      <c r="H42" s="68"/>
      <c r="J42" s="36"/>
      <c r="N42" s="6"/>
    </row>
    <row r="43" spans="1:14" ht="12.75">
      <c r="A43" s="69"/>
      <c r="B43" s="70"/>
      <c r="C43" s="70"/>
      <c r="D43" s="70"/>
      <c r="E43" s="70"/>
      <c r="F43" s="70"/>
      <c r="G43" s="70"/>
      <c r="H43" s="70"/>
      <c r="I43" s="71"/>
      <c r="J43" s="36"/>
      <c r="N43" s="6"/>
    </row>
    <row r="44" spans="1:14" ht="12.75">
      <c r="A44" s="72" t="s">
        <v>0</v>
      </c>
      <c r="B44" s="73"/>
      <c r="C44" s="73"/>
      <c r="D44" s="73"/>
      <c r="E44" s="73"/>
      <c r="F44" s="74"/>
      <c r="G44" s="54">
        <f>SUM(G13:G40)</f>
        <v>0</v>
      </c>
      <c r="H44" s="54"/>
      <c r="J44" s="36"/>
      <c r="N44" s="6"/>
    </row>
    <row r="45" spans="1:14" ht="12.75">
      <c r="A45" s="72" t="s">
        <v>2</v>
      </c>
      <c r="B45" s="73"/>
      <c r="C45" s="73"/>
      <c r="D45" s="73"/>
      <c r="E45" s="73"/>
      <c r="F45" s="74"/>
      <c r="G45" s="54">
        <f>G46-G44</f>
        <v>0</v>
      </c>
      <c r="H45" s="55"/>
      <c r="J45" s="36"/>
      <c r="N45" s="6"/>
    </row>
    <row r="46" spans="1:14" ht="12.75">
      <c r="A46" s="72" t="s">
        <v>1</v>
      </c>
      <c r="B46" s="73"/>
      <c r="C46" s="73"/>
      <c r="D46" s="73"/>
      <c r="E46" s="73"/>
      <c r="F46" s="74"/>
      <c r="G46" s="54">
        <f>SUM(H13:H40)</f>
        <v>0</v>
      </c>
      <c r="H46" s="54"/>
      <c r="J46" s="36"/>
      <c r="N46" s="6"/>
    </row>
    <row r="47" spans="10:14" ht="12.75">
      <c r="J47" s="36"/>
      <c r="N47" s="6"/>
    </row>
    <row r="48" spans="10:14" ht="12.75">
      <c r="J48" s="36"/>
      <c r="N48" s="6"/>
    </row>
    <row r="49" spans="9:14" ht="12.75">
      <c r="I49" s="16"/>
      <c r="J49" s="36"/>
      <c r="N49" s="6"/>
    </row>
    <row r="50" spans="9:14" ht="12.75">
      <c r="I50" s="17"/>
      <c r="J50" s="36"/>
      <c r="N50" s="6"/>
    </row>
    <row r="51" spans="9:14" ht="12.75">
      <c r="I51" s="17"/>
      <c r="J51" s="36"/>
      <c r="N51" s="6"/>
    </row>
    <row r="52" spans="9:14" ht="12.75">
      <c r="I52" s="17"/>
      <c r="J52" s="36"/>
      <c r="N52" s="6"/>
    </row>
    <row r="53" spans="9:14" ht="12.75">
      <c r="I53" s="18"/>
      <c r="J53" s="36"/>
      <c r="N53" s="6"/>
    </row>
    <row r="54" spans="9:14" ht="12.75">
      <c r="I54" t="s">
        <v>20</v>
      </c>
      <c r="J54" s="36"/>
      <c r="N54" s="6"/>
    </row>
    <row r="55" ht="12.75">
      <c r="N55" s="6"/>
    </row>
    <row r="56" ht="12.75">
      <c r="N56" s="6"/>
    </row>
    <row r="57" ht="12.75">
      <c r="N57" s="6"/>
    </row>
    <row r="58" ht="12.75">
      <c r="N58" s="6"/>
    </row>
  </sheetData>
  <sheetProtection/>
  <mergeCells count="27">
    <mergeCell ref="B13:B24"/>
    <mergeCell ref="G46:H46"/>
    <mergeCell ref="A42:H42"/>
    <mergeCell ref="A43:I43"/>
    <mergeCell ref="A44:F44"/>
    <mergeCell ref="A46:F46"/>
    <mergeCell ref="A45:F45"/>
    <mergeCell ref="A6:I6"/>
    <mergeCell ref="A10:E10"/>
    <mergeCell ref="G44:H44"/>
    <mergeCell ref="G45:H45"/>
    <mergeCell ref="F9:I9"/>
    <mergeCell ref="F10:I10"/>
    <mergeCell ref="A13:A40"/>
    <mergeCell ref="B25:B27"/>
    <mergeCell ref="B28:B30"/>
    <mergeCell ref="B31:B38"/>
    <mergeCell ref="A1:E1"/>
    <mergeCell ref="A4:E4"/>
    <mergeCell ref="A7:E7"/>
    <mergeCell ref="A8:E8"/>
    <mergeCell ref="A9:E9"/>
    <mergeCell ref="F1:I1"/>
    <mergeCell ref="F4:I4"/>
    <mergeCell ref="A5:I5"/>
    <mergeCell ref="F7:I7"/>
    <mergeCell ref="F8:I8"/>
  </mergeCells>
  <printOptions/>
  <pageMargins left="0.25" right="0.25" top="0.75" bottom="0.75" header="0.3" footer="0.3"/>
  <pageSetup horizontalDpi="600" verticalDpi="600" orientation="landscape" paperSize="9" r:id="rId1"/>
  <ignoredErrors>
    <ignoredError sqref="G13" formula="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Jarmila Fabianová</cp:lastModifiedBy>
  <cp:lastPrinted>2020-11-24T08:56:20Z</cp:lastPrinted>
  <dcterms:created xsi:type="dcterms:W3CDTF">2016-12-30T14:49:18Z</dcterms:created>
  <dcterms:modified xsi:type="dcterms:W3CDTF">2020-12-18T09:27:13Z</dcterms:modified>
  <cp:category/>
  <cp:version/>
  <cp:contentType/>
  <cp:contentStatus/>
</cp:coreProperties>
</file>